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/Users/Werk/Desktop/"/>
    </mc:Choice>
  </mc:AlternateContent>
  <xr:revisionPtr revIDLastSave="0" documentId="13_ncr:1_{B68C5068-BB01-3F41-AEC0-147886BF605F}" xr6:coauthVersionLast="36" xr6:coauthVersionMax="36" xr10:uidLastSave="{00000000-0000-0000-0000-000000000000}"/>
  <bookViews>
    <workbookView xWindow="-28320" yWindow="3200" windowWidth="28240" windowHeight="17540" xr2:uid="{D6E8B945-6762-5641-8077-9B4FBEFC3532}"/>
  </bookViews>
  <sheets>
    <sheet name="The table" sheetId="1" r:id="rId1"/>
    <sheet name="Formula's used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1" i="1" l="1"/>
  <c r="I10" i="1"/>
  <c r="I9" i="1"/>
  <c r="I8" i="1" l="1"/>
  <c r="E15" i="1"/>
  <c r="E14" i="1"/>
  <c r="D16" i="1"/>
  <c r="D15" i="1"/>
  <c r="D14" i="1"/>
  <c r="C16" i="1"/>
  <c r="C15" i="1"/>
  <c r="C14" i="1"/>
  <c r="I7" i="1"/>
  <c r="I6" i="1"/>
  <c r="I4" i="1"/>
  <c r="I5" i="1"/>
  <c r="I13" i="1" l="1"/>
  <c r="I15" i="1" s="1"/>
  <c r="I12" i="1"/>
  <c r="I14" i="1" s="1"/>
</calcChain>
</file>

<file path=xl/sharedStrings.xml><?xml version="1.0" encoding="utf-8"?>
<sst xmlns="http://schemas.openxmlformats.org/spreadsheetml/2006/main" count="41" uniqueCount="29">
  <si>
    <t>Diagnostic 2 x 2 Contingency Table</t>
  </si>
  <si>
    <t>Disease +</t>
  </si>
  <si>
    <t>Disease -</t>
  </si>
  <si>
    <t>Test +</t>
  </si>
  <si>
    <t>Test -</t>
  </si>
  <si>
    <t>N non-diseased</t>
  </si>
  <si>
    <t>N diseased</t>
  </si>
  <si>
    <t>N test +</t>
  </si>
  <si>
    <t>N test -</t>
  </si>
  <si>
    <t>c</t>
  </si>
  <si>
    <t>Fill in the values for:</t>
  </si>
  <si>
    <t>=</t>
  </si>
  <si>
    <t>These are your calculated values:</t>
  </si>
  <si>
    <t>PPV</t>
  </si>
  <si>
    <t>NPV</t>
  </si>
  <si>
    <t>Accuracy</t>
  </si>
  <si>
    <t>Pre-test probability (prevalence)</t>
  </si>
  <si>
    <t>LR+</t>
  </si>
  <si>
    <t>LR-</t>
  </si>
  <si>
    <t>Post-test (positive) probability</t>
  </si>
  <si>
    <t>Post-test (negative) probability</t>
  </si>
  <si>
    <t>FP rate</t>
  </si>
  <si>
    <t>FN rate</t>
  </si>
  <si>
    <t>Sensitivity (TP rate)</t>
  </si>
  <si>
    <t>Specificity (TN rate)</t>
  </si>
  <si>
    <t>a</t>
  </si>
  <si>
    <t>b</t>
  </si>
  <si>
    <t>d</t>
  </si>
  <si>
    <t>statisticsuniversity.com by GCR Statistics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</si>
</sst>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28"/>
      <color theme="0"/>
      <name val="Calibri (Hoofdtekst)_x0000_"/>
    </font>
    <font>
      <sz val="16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22"/>
      <color theme="4"/>
      <name val="Calibri"/>
      <family val="2"/>
      <scheme val="minor"/>
    </font>
    <font>
      <i/>
      <sz val="22"/>
      <color theme="1"/>
      <name val="Calibri"/>
      <family val="2"/>
      <scheme val="minor"/>
    </font>
    <font>
      <sz val="20"/>
      <color theme="0"/>
      <name val="Calibri"/>
      <family val="2"/>
      <scheme val="minor"/>
    </font>
    <font>
      <i/>
      <sz val="22"/>
      <color theme="0"/>
      <name val="Calibri (Hoofdtekst)_x0000_"/>
    </font>
    <font>
      <i/>
      <sz val="12"/>
      <color theme="0"/>
      <name val="Calibri"/>
      <family val="2"/>
      <scheme val="minor"/>
    </font>
    <font>
      <b/>
      <sz val="28"/>
      <color theme="4"/>
      <name val="Calibri"/>
      <family val="2"/>
      <scheme val="minor"/>
    </font>
    <font>
      <b/>
      <sz val="36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rgb="FFFFE7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theme="4"/>
      </bottom>
      <diagonal/>
    </border>
    <border>
      <left/>
      <right/>
      <top style="medium">
        <color theme="4"/>
      </top>
      <bottom/>
      <diagonal/>
    </border>
    <border>
      <left style="thin">
        <color indexed="64"/>
      </left>
      <right/>
      <top style="thin">
        <color indexed="64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 style="thin">
        <color theme="4"/>
      </right>
      <top style="medium">
        <color theme="4"/>
      </top>
      <bottom/>
      <diagonal/>
    </border>
    <border>
      <left/>
      <right style="thin">
        <color theme="4"/>
      </right>
      <top/>
      <bottom/>
      <diagonal/>
    </border>
    <border>
      <left/>
      <right style="thin">
        <color theme="4"/>
      </right>
      <top/>
      <bottom style="medium">
        <color theme="4"/>
      </bottom>
      <diagonal/>
    </border>
    <border>
      <left/>
      <right style="thin">
        <color theme="4"/>
      </right>
      <top/>
      <bottom style="thick">
        <color theme="4"/>
      </bottom>
      <diagonal/>
    </border>
    <border>
      <left/>
      <right style="thin">
        <color rgb="FFFFE719"/>
      </right>
      <top style="thick">
        <color theme="4"/>
      </top>
      <bottom/>
      <diagonal/>
    </border>
    <border>
      <left/>
      <right style="thin">
        <color rgb="FFFFE719"/>
      </right>
      <top/>
      <bottom/>
      <diagonal/>
    </border>
    <border>
      <left/>
      <right style="thin">
        <color rgb="FFFFE719"/>
      </right>
      <top/>
      <bottom style="medium">
        <color theme="4"/>
      </bottom>
      <diagonal/>
    </border>
    <border>
      <left/>
      <right style="thin">
        <color rgb="FFFFE719"/>
      </right>
      <top style="medium">
        <color theme="4"/>
      </top>
      <bottom/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56">
    <xf numFmtId="0" fontId="0" fillId="0" borderId="0" xfId="0"/>
    <xf numFmtId="0" fontId="0" fillId="3" borderId="0" xfId="0" applyFill="1"/>
    <xf numFmtId="0" fontId="4" fillId="3" borderId="0" xfId="0" applyFont="1" applyFill="1"/>
    <xf numFmtId="0" fontId="5" fillId="3" borderId="2" xfId="0" applyFont="1" applyFill="1" applyBorder="1"/>
    <xf numFmtId="0" fontId="0" fillId="3" borderId="0" xfId="0" applyFill="1" applyBorder="1"/>
    <xf numFmtId="0" fontId="4" fillId="3" borderId="0" xfId="0" applyFont="1" applyFill="1" applyBorder="1"/>
    <xf numFmtId="0" fontId="6" fillId="3" borderId="0" xfId="0" applyFont="1" applyFill="1"/>
    <xf numFmtId="0" fontId="5" fillId="3" borderId="3" xfId="0" applyFont="1" applyFill="1" applyBorder="1"/>
    <xf numFmtId="0" fontId="5" fillId="3" borderId="5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4" fillId="3" borderId="6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6" fillId="3" borderId="7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0" fontId="0" fillId="3" borderId="8" xfId="0" applyFill="1" applyBorder="1"/>
    <xf numFmtId="0" fontId="0" fillId="5" borderId="0" xfId="0" applyFill="1" applyBorder="1"/>
    <xf numFmtId="0" fontId="0" fillId="5" borderId="0" xfId="0" applyFill="1"/>
    <xf numFmtId="0" fontId="1" fillId="4" borderId="0" xfId="0" applyFont="1" applyFill="1" applyBorder="1"/>
    <xf numFmtId="0" fontId="1" fillId="4" borderId="0" xfId="0" applyFont="1" applyFill="1"/>
    <xf numFmtId="0" fontId="1" fillId="4" borderId="8" xfId="0" applyFont="1" applyFill="1" applyBorder="1"/>
    <xf numFmtId="0" fontId="0" fillId="3" borderId="0" xfId="0" applyFont="1" applyFill="1"/>
    <xf numFmtId="1" fontId="4" fillId="3" borderId="6" xfId="0" applyNumberFormat="1" applyFont="1" applyFill="1" applyBorder="1" applyAlignment="1">
      <alignment horizontal="center"/>
    </xf>
    <xf numFmtId="1" fontId="4" fillId="3" borderId="2" xfId="0" applyNumberFormat="1" applyFont="1" applyFill="1" applyBorder="1" applyAlignment="1">
      <alignment horizontal="center"/>
    </xf>
    <xf numFmtId="1" fontId="6" fillId="3" borderId="0" xfId="0" applyNumberFormat="1" applyFont="1" applyFill="1" applyAlignment="1">
      <alignment horizontal="left"/>
    </xf>
    <xf numFmtId="0" fontId="7" fillId="4" borderId="0" xfId="0" applyFont="1" applyFill="1" applyAlignment="1">
      <alignment horizontal="center"/>
    </xf>
    <xf numFmtId="0" fontId="7" fillId="4" borderId="8" xfId="0" applyFont="1" applyFill="1" applyBorder="1" applyAlignment="1">
      <alignment horizontal="center"/>
    </xf>
    <xf numFmtId="1" fontId="4" fillId="3" borderId="10" xfId="0" applyNumberFormat="1" applyFont="1" applyFill="1" applyBorder="1" applyAlignment="1">
      <alignment horizontal="center"/>
    </xf>
    <xf numFmtId="1" fontId="4" fillId="3" borderId="11" xfId="0" applyNumberFormat="1" applyFont="1" applyFill="1" applyBorder="1" applyAlignment="1">
      <alignment horizontal="center"/>
    </xf>
    <xf numFmtId="1" fontId="6" fillId="3" borderId="12" xfId="0" applyNumberFormat="1" applyFont="1" applyFill="1" applyBorder="1" applyAlignment="1">
      <alignment horizontal="center"/>
    </xf>
    <xf numFmtId="0" fontId="1" fillId="5" borderId="0" xfId="1" applyFill="1" applyBorder="1" applyAlignment="1">
      <alignment horizontal="center" vertical="center"/>
    </xf>
    <xf numFmtId="0" fontId="1" fillId="5" borderId="0" xfId="0" applyFont="1" applyFill="1" applyBorder="1"/>
    <xf numFmtId="0" fontId="0" fillId="5" borderId="0" xfId="0" applyFont="1" applyFill="1" applyBorder="1"/>
    <xf numFmtId="0" fontId="0" fillId="4" borderId="13" xfId="0" applyFont="1" applyFill="1" applyBorder="1"/>
    <xf numFmtId="0" fontId="0" fillId="4" borderId="14" xfId="0" applyFont="1" applyFill="1" applyBorder="1"/>
    <xf numFmtId="0" fontId="0" fillId="4" borderId="15" xfId="0" applyFont="1" applyFill="1" applyBorder="1"/>
    <xf numFmtId="0" fontId="0" fillId="3" borderId="17" xfId="0" applyFill="1" applyBorder="1"/>
    <xf numFmtId="0" fontId="0" fillId="3" borderId="18" xfId="0" applyFill="1" applyBorder="1"/>
    <xf numFmtId="0" fontId="0" fillId="3" borderId="19" xfId="0" applyFill="1" applyBorder="1"/>
    <xf numFmtId="0" fontId="0" fillId="3" borderId="20" xfId="0" applyFont="1" applyFill="1" applyBorder="1"/>
    <xf numFmtId="0" fontId="0" fillId="3" borderId="18" xfId="0" applyFont="1" applyFill="1" applyBorder="1"/>
    <xf numFmtId="0" fontId="0" fillId="0" borderId="0" xfId="0" applyAlignment="1"/>
    <xf numFmtId="0" fontId="4" fillId="5" borderId="0" xfId="0" applyFont="1" applyFill="1" applyBorder="1" applyAlignment="1">
      <alignment horizontal="left"/>
    </xf>
    <xf numFmtId="1" fontId="4" fillId="3" borderId="0" xfId="0" applyNumberFormat="1" applyFont="1" applyFill="1" applyBorder="1"/>
    <xf numFmtId="0" fontId="10" fillId="5" borderId="0" xfId="0" applyFont="1" applyFill="1" applyBorder="1" applyAlignment="1">
      <alignment horizontal="center" vertical="center"/>
    </xf>
    <xf numFmtId="0" fontId="2" fillId="4" borderId="1" xfId="1" applyFont="1" applyFill="1" applyBorder="1" applyAlignment="1">
      <alignment horizontal="center" vertical="center"/>
    </xf>
    <xf numFmtId="0" fontId="1" fillId="4" borderId="1" xfId="1" applyFill="1" applyBorder="1" applyAlignment="1">
      <alignment horizontal="center" vertical="center"/>
    </xf>
    <xf numFmtId="0" fontId="1" fillId="4" borderId="16" xfId="1" applyFill="1" applyBorder="1" applyAlignment="1">
      <alignment horizontal="center" vertical="center"/>
    </xf>
    <xf numFmtId="0" fontId="8" fillId="4" borderId="9" xfId="0" applyFont="1" applyFill="1" applyBorder="1" applyAlignment="1">
      <alignment horizontal="center"/>
    </xf>
    <xf numFmtId="0" fontId="9" fillId="4" borderId="9" xfId="0" applyFont="1" applyFill="1" applyBorder="1" applyAlignment="1">
      <alignment horizontal="center"/>
    </xf>
    <xf numFmtId="49" fontId="7" fillId="4" borderId="0" xfId="0" applyNumberFormat="1" applyFont="1" applyFill="1" applyAlignment="1">
      <alignment horizontal="center"/>
    </xf>
    <xf numFmtId="49" fontId="7" fillId="4" borderId="8" xfId="0" applyNumberFormat="1" applyFont="1" applyFill="1" applyBorder="1" applyAlignment="1">
      <alignment horizontal="center"/>
    </xf>
    <xf numFmtId="1" fontId="7" fillId="4" borderId="0" xfId="0" applyNumberFormat="1" applyFont="1" applyFill="1" applyAlignment="1" applyProtection="1">
      <alignment horizontal="center"/>
      <protection locked="0"/>
    </xf>
    <xf numFmtId="1" fontId="7" fillId="4" borderId="8" xfId="0" applyNumberFormat="1" applyFont="1" applyFill="1" applyBorder="1" applyAlignment="1" applyProtection="1">
      <alignment horizontal="center"/>
      <protection locked="0"/>
    </xf>
    <xf numFmtId="2" fontId="3" fillId="5" borderId="0" xfId="0" applyNumberFormat="1" applyFont="1" applyFill="1" applyAlignment="1">
      <alignment horizontal="center"/>
    </xf>
    <xf numFmtId="0" fontId="11" fillId="5" borderId="0" xfId="0" applyFont="1" applyFill="1" applyAlignment="1">
      <alignment horizontal="center" vertical="center"/>
    </xf>
    <xf numFmtId="0" fontId="11" fillId="5" borderId="0" xfId="0" applyFont="1" applyFill="1" applyAlignment="1">
      <alignment vertical="center"/>
    </xf>
  </cellXfs>
  <cellStyles count="2">
    <cellStyle name="Accent1" xfId="1" builtinId="29"/>
    <cellStyle name="Standaard" xfId="0" builtinId="0"/>
  </cellStyles>
  <dxfs count="0"/>
  <tableStyles count="0" defaultTableStyle="TableStyleMedium2" defaultPivotStyle="PivotStyleLight16"/>
  <colors>
    <mruColors>
      <color rgb="FFFFE71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292100</xdr:colOff>
      <xdr:row>0</xdr:row>
      <xdr:rowOff>38100</xdr:rowOff>
    </xdr:from>
    <xdr:to>
      <xdr:col>14</xdr:col>
      <xdr:colOff>355600</xdr:colOff>
      <xdr:row>31</xdr:row>
      <xdr:rowOff>114300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4A47697-C8D8-6440-B990-8A0D3FD02A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2100" y="38100"/>
          <a:ext cx="11620500" cy="6375400"/>
        </a:xfrm>
        <a:prstGeom prst="rect">
          <a:avLst/>
        </a:prstGeom>
      </xdr:spPr>
    </xdr:pic>
    <xdr:clientData/>
  </xdr:twoCellAnchor>
  <xdr:twoCellAnchor editAs="oneCell">
    <xdr:from>
      <xdr:col>0</xdr:col>
      <xdr:colOff>330200</xdr:colOff>
      <xdr:row>33</xdr:row>
      <xdr:rowOff>0</xdr:rowOff>
    </xdr:from>
    <xdr:to>
      <xdr:col>14</xdr:col>
      <xdr:colOff>76200</xdr:colOff>
      <xdr:row>62</xdr:row>
      <xdr:rowOff>76200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455B7CCA-B52F-1449-8DD8-D9074F0595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30200" y="6705600"/>
          <a:ext cx="11303000" cy="5969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2B9524-DB24-A94C-A6A8-2B1E0856CD2D}">
  <sheetPr codeName="Blad1"/>
  <dimension ref="A1:I24"/>
  <sheetViews>
    <sheetView tabSelected="1" workbookViewId="0">
      <selection activeCell="A17" sqref="A17:I21"/>
    </sheetView>
  </sheetViews>
  <sheetFormatPr baseColWidth="10" defaultColWidth="0" defaultRowHeight="16" zeroHeight="1"/>
  <cols>
    <col min="1" max="2" width="10.5" bestFit="1" customWidth="1"/>
    <col min="3" max="3" width="26.5" customWidth="1"/>
    <col min="4" max="4" width="25.1640625" customWidth="1"/>
    <col min="5" max="5" width="14.33203125" bestFit="1" customWidth="1"/>
    <col min="6" max="6" width="12.5" customWidth="1"/>
    <col min="7" max="7" width="3.83203125" customWidth="1"/>
    <col min="8" max="8" width="50.1640625" customWidth="1"/>
    <col min="9" max="9" width="17.1640625" customWidth="1"/>
    <col min="10" max="16384" width="10.83203125" hidden="1"/>
  </cols>
  <sheetData>
    <row r="1" spans="1:9" ht="38" thickBot="1">
      <c r="A1" s="44" t="s">
        <v>0</v>
      </c>
      <c r="B1" s="45"/>
      <c r="C1" s="45"/>
      <c r="D1" s="45"/>
      <c r="E1" s="45"/>
      <c r="F1" s="46"/>
      <c r="G1" s="29"/>
      <c r="H1" s="43" t="s">
        <v>12</v>
      </c>
      <c r="I1" s="43"/>
    </row>
    <row r="2" spans="1:9" ht="17" thickTop="1">
      <c r="A2" s="1"/>
      <c r="B2" s="1"/>
      <c r="C2" s="1"/>
      <c r="D2" s="1"/>
      <c r="E2" s="1"/>
      <c r="F2" s="35"/>
      <c r="G2" s="15"/>
      <c r="H2" s="15"/>
      <c r="I2" s="16"/>
    </row>
    <row r="3" spans="1:9" ht="29">
      <c r="A3" s="1"/>
      <c r="B3" s="2"/>
      <c r="C3" s="8" t="s">
        <v>1</v>
      </c>
      <c r="D3" s="9" t="s">
        <v>2</v>
      </c>
      <c r="E3" s="2"/>
      <c r="F3" s="36"/>
      <c r="G3" s="15"/>
      <c r="H3" s="16"/>
      <c r="I3" s="16"/>
    </row>
    <row r="4" spans="1:9" ht="29">
      <c r="A4" s="1"/>
      <c r="B4" s="3" t="s">
        <v>3</v>
      </c>
      <c r="C4" s="10" t="s">
        <v>25</v>
      </c>
      <c r="D4" s="11" t="s">
        <v>26</v>
      </c>
      <c r="E4" s="6" t="s">
        <v>7</v>
      </c>
      <c r="F4" s="36"/>
      <c r="G4" s="15"/>
      <c r="H4" s="41" t="s">
        <v>13</v>
      </c>
      <c r="I4" s="53" t="e">
        <f>E9/(E9+E10)</f>
        <v>#DIV/0!</v>
      </c>
    </row>
    <row r="5" spans="1:9" ht="29">
      <c r="A5" s="1"/>
      <c r="B5" s="7" t="s">
        <v>4</v>
      </c>
      <c r="C5" s="10" t="s">
        <v>9</v>
      </c>
      <c r="D5" s="11" t="s">
        <v>27</v>
      </c>
      <c r="E5" s="6" t="s">
        <v>8</v>
      </c>
      <c r="F5" s="36"/>
      <c r="G5" s="15"/>
      <c r="H5" s="41" t="s">
        <v>14</v>
      </c>
      <c r="I5" s="53" t="e">
        <f>E12/(E11+E12)</f>
        <v>#DIV/0!</v>
      </c>
    </row>
    <row r="6" spans="1:9" ht="29">
      <c r="A6" s="4"/>
      <c r="B6" s="5"/>
      <c r="C6" s="12" t="s">
        <v>6</v>
      </c>
      <c r="D6" s="13" t="s">
        <v>5</v>
      </c>
      <c r="E6" s="5"/>
      <c r="F6" s="36"/>
      <c r="G6" s="15"/>
      <c r="H6" s="41" t="s">
        <v>23</v>
      </c>
      <c r="I6" s="53" t="e">
        <f>E9/(E9+E11)</f>
        <v>#DIV/0!</v>
      </c>
    </row>
    <row r="7" spans="1:9" ht="30" thickBot="1">
      <c r="A7" s="14"/>
      <c r="B7" s="14"/>
      <c r="C7" s="14"/>
      <c r="D7" s="14"/>
      <c r="E7" s="14"/>
      <c r="F7" s="37"/>
      <c r="G7" s="15"/>
      <c r="H7" s="41" t="s">
        <v>24</v>
      </c>
      <c r="I7" s="53" t="e">
        <f>E12/(E10+E12)</f>
        <v>#DIV/0!</v>
      </c>
    </row>
    <row r="8" spans="1:9" ht="29">
      <c r="A8" s="17"/>
      <c r="B8" s="17"/>
      <c r="C8" s="47" t="s">
        <v>10</v>
      </c>
      <c r="D8" s="48"/>
      <c r="E8" s="17"/>
      <c r="F8" s="32"/>
      <c r="G8" s="30"/>
      <c r="H8" s="41" t="s">
        <v>21</v>
      </c>
      <c r="I8" s="53" t="e">
        <f>E10/(E10+E12)</f>
        <v>#DIV/0!</v>
      </c>
    </row>
    <row r="9" spans="1:9" ht="29">
      <c r="A9" s="18"/>
      <c r="B9" s="24" t="s">
        <v>25</v>
      </c>
      <c r="C9" s="49" t="s">
        <v>11</v>
      </c>
      <c r="D9" s="49"/>
      <c r="E9" s="51">
        <v>0</v>
      </c>
      <c r="F9" s="33"/>
      <c r="G9" s="30"/>
      <c r="H9" s="41" t="s">
        <v>22</v>
      </c>
      <c r="I9" s="53" t="e">
        <f>(E11)/(E9+E11)</f>
        <v>#DIV/0!</v>
      </c>
    </row>
    <row r="10" spans="1:9" ht="29">
      <c r="A10" s="18"/>
      <c r="B10" s="24" t="s">
        <v>26</v>
      </c>
      <c r="C10" s="49" t="s">
        <v>11</v>
      </c>
      <c r="D10" s="49"/>
      <c r="E10" s="51">
        <v>0</v>
      </c>
      <c r="F10" s="33"/>
      <c r="G10" s="30"/>
      <c r="H10" s="41" t="s">
        <v>15</v>
      </c>
      <c r="I10" s="53" t="e">
        <f>(E9+E12)/(E9+E10+E11+E12)</f>
        <v>#DIV/0!</v>
      </c>
    </row>
    <row r="11" spans="1:9" ht="29">
      <c r="A11" s="18"/>
      <c r="B11" s="24" t="s">
        <v>9</v>
      </c>
      <c r="C11" s="49" t="s">
        <v>11</v>
      </c>
      <c r="D11" s="49"/>
      <c r="E11" s="51">
        <v>0</v>
      </c>
      <c r="F11" s="33"/>
      <c r="G11" s="30"/>
      <c r="H11" s="41" t="s">
        <v>16</v>
      </c>
      <c r="I11" s="53" t="e">
        <f>(E9+E11)/(E9+E10+E11+E12)</f>
        <v>#DIV/0!</v>
      </c>
    </row>
    <row r="12" spans="1:9" ht="30" thickBot="1">
      <c r="A12" s="19"/>
      <c r="B12" s="25" t="s">
        <v>27</v>
      </c>
      <c r="C12" s="50" t="s">
        <v>11</v>
      </c>
      <c r="D12" s="50"/>
      <c r="E12" s="52">
        <v>0</v>
      </c>
      <c r="F12" s="34"/>
      <c r="G12" s="30"/>
      <c r="H12" s="41" t="s">
        <v>17</v>
      </c>
      <c r="I12" s="53" t="e">
        <f>I6/(1-I7)</f>
        <v>#DIV/0!</v>
      </c>
    </row>
    <row r="13" spans="1:9" ht="29">
      <c r="A13" s="20"/>
      <c r="B13" s="2"/>
      <c r="C13" s="8" t="s">
        <v>1</v>
      </c>
      <c r="D13" s="9" t="s">
        <v>2</v>
      </c>
      <c r="E13" s="2"/>
      <c r="F13" s="38"/>
      <c r="G13" s="31"/>
      <c r="H13" s="41" t="s">
        <v>18</v>
      </c>
      <c r="I13" s="53" t="e">
        <f>(1-I6)/I7</f>
        <v>#DIV/0!</v>
      </c>
    </row>
    <row r="14" spans="1:9" ht="29">
      <c r="A14" s="20"/>
      <c r="B14" s="3" t="s">
        <v>3</v>
      </c>
      <c r="C14" s="21">
        <f>E9</f>
        <v>0</v>
      </c>
      <c r="D14" s="22">
        <f>E10</f>
        <v>0</v>
      </c>
      <c r="E14" s="23">
        <f>SUM(E9,E10)</f>
        <v>0</v>
      </c>
      <c r="F14" s="39"/>
      <c r="G14" s="31"/>
      <c r="H14" s="41" t="s">
        <v>19</v>
      </c>
      <c r="I14" s="53" t="e">
        <f>((I11/(1-I11))*I12) / ((I11/(1-I11))*(I12+1))</f>
        <v>#DIV/0!</v>
      </c>
    </row>
    <row r="15" spans="1:9" ht="29">
      <c r="A15" s="20"/>
      <c r="B15" s="7" t="s">
        <v>4</v>
      </c>
      <c r="C15" s="27">
        <f>E11</f>
        <v>0</v>
      </c>
      <c r="D15" s="26">
        <f>E12</f>
        <v>0</v>
      </c>
      <c r="E15" s="23">
        <f>SUM(E11,E12)</f>
        <v>0</v>
      </c>
      <c r="F15" s="39"/>
      <c r="G15" s="31"/>
      <c r="H15" s="41" t="s">
        <v>20</v>
      </c>
      <c r="I15" s="53" t="e">
        <f>((I11/(1-I11))*I13) / ((I11/(1-I11))*(I13+1))</f>
        <v>#DIV/0!</v>
      </c>
    </row>
    <row r="16" spans="1:9" ht="29">
      <c r="A16" s="20"/>
      <c r="B16" s="5"/>
      <c r="C16" s="28">
        <f>SUM(E9,E11)</f>
        <v>0</v>
      </c>
      <c r="D16" s="28">
        <f>SUM(E10,E12)</f>
        <v>0</v>
      </c>
      <c r="E16" s="42"/>
      <c r="F16" s="39"/>
      <c r="G16" s="31"/>
      <c r="H16" s="15"/>
      <c r="I16" s="16"/>
    </row>
    <row r="17" spans="1:9">
      <c r="A17" s="54" t="s">
        <v>28</v>
      </c>
      <c r="B17" s="54"/>
      <c r="C17" s="54"/>
      <c r="D17" s="54"/>
      <c r="E17" s="54"/>
      <c r="F17" s="54"/>
      <c r="G17" s="54"/>
      <c r="H17" s="54"/>
      <c r="I17" s="54"/>
    </row>
    <row r="18" spans="1:9">
      <c r="A18" s="54"/>
      <c r="B18" s="54"/>
      <c r="C18" s="54"/>
      <c r="D18" s="54"/>
      <c r="E18" s="54"/>
      <c r="F18" s="54"/>
      <c r="G18" s="54"/>
      <c r="H18" s="54"/>
      <c r="I18" s="54"/>
    </row>
    <row r="19" spans="1:9">
      <c r="A19" s="54"/>
      <c r="B19" s="54"/>
      <c r="C19" s="54"/>
      <c r="D19" s="54"/>
      <c r="E19" s="54"/>
      <c r="F19" s="54"/>
      <c r="G19" s="54"/>
      <c r="H19" s="54"/>
      <c r="I19" s="54"/>
    </row>
    <row r="20" spans="1:9">
      <c r="A20" s="54"/>
      <c r="B20" s="54"/>
      <c r="C20" s="54"/>
      <c r="D20" s="54"/>
      <c r="E20" s="54"/>
      <c r="F20" s="54"/>
      <c r="G20" s="54"/>
      <c r="H20" s="54"/>
      <c r="I20" s="54"/>
    </row>
    <row r="21" spans="1:9">
      <c r="A21" s="54"/>
      <c r="B21" s="54"/>
      <c r="C21" s="54"/>
      <c r="D21" s="54"/>
      <c r="E21" s="54"/>
      <c r="F21" s="54"/>
      <c r="G21" s="54"/>
      <c r="H21" s="54"/>
      <c r="I21" s="54"/>
    </row>
    <row r="22" spans="1:9" hidden="1">
      <c r="H22" s="40"/>
      <c r="I22" s="40"/>
    </row>
    <row r="23" spans="1:9" hidden="1"/>
    <row r="24" spans="1:9" hidden="1">
      <c r="H24" s="40"/>
      <c r="I24" s="40"/>
    </row>
  </sheetData>
  <sheetProtection algorithmName="SHA-512" hashValue="5ANpmVYTr+tZx3U0dKkvweW7pzKCg8j8/HGPWVhI1QToaQK7sF+dyVXTOpXfOEB7kak6VvlSZbGyNyoETHgSbA==" saltValue="AMb79zwQ/c3vex/6AKNsbQ==" spinCount="100000" sheet="1" objects="1" scenarios="1"/>
  <mergeCells count="8">
    <mergeCell ref="C11:D11"/>
    <mergeCell ref="C12:D12"/>
    <mergeCell ref="A17:I21"/>
    <mergeCell ref="H1:I1"/>
    <mergeCell ref="A1:F1"/>
    <mergeCell ref="C8:D8"/>
    <mergeCell ref="C9:D9"/>
    <mergeCell ref="C10:D1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63623A-7F61-8248-AD93-0C0DDDDB94E9}">
  <dimension ref="A1:O68"/>
  <sheetViews>
    <sheetView topLeftCell="A46" workbookViewId="0">
      <selection activeCell="O58" sqref="O58"/>
    </sheetView>
  </sheetViews>
  <sheetFormatPr baseColWidth="10" defaultColWidth="0" defaultRowHeight="16" zeroHeight="1"/>
  <cols>
    <col min="1" max="15" width="10.83203125" customWidth="1"/>
    <col min="16" max="16384" width="10.83203125" hidden="1"/>
  </cols>
  <sheetData>
    <row r="1" spans="1:15">
      <c r="A1" s="16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</row>
    <row r="2" spans="1:15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</row>
    <row r="3" spans="1:15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</row>
    <row r="4" spans="1:15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</row>
    <row r="5" spans="1:15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</row>
    <row r="6" spans="1:15">
      <c r="A6" s="16"/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</row>
    <row r="7" spans="1:15">
      <c r="A7" s="16"/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</row>
    <row r="8" spans="1:15">
      <c r="A8" s="16"/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</row>
    <row r="9" spans="1:15">
      <c r="A9" s="16"/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</row>
    <row r="10" spans="1:15">
      <c r="A10" s="16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</row>
    <row r="11" spans="1:15">
      <c r="A11" s="16"/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</row>
    <row r="12" spans="1:15">
      <c r="A12" s="16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</row>
    <row r="13" spans="1:15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</row>
    <row r="14" spans="1:15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</row>
    <row r="15" spans="1:15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</row>
    <row r="16" spans="1:15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</row>
    <row r="17" spans="1:15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</row>
    <row r="18" spans="1:15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</row>
    <row r="19" spans="1:15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</row>
    <row r="20" spans="1:15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</row>
    <row r="21" spans="1:15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</row>
    <row r="22" spans="1:15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</row>
    <row r="23" spans="1:15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</row>
    <row r="24" spans="1:15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</row>
    <row r="25" spans="1:15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</row>
    <row r="26" spans="1:15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</row>
    <row r="27" spans="1:15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</row>
    <row r="28" spans="1:15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</row>
    <row r="29" spans="1:15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</row>
    <row r="30" spans="1:1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</row>
    <row r="31" spans="1:15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</row>
    <row r="32" spans="1:15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</row>
    <row r="33" spans="1:15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</row>
    <row r="34" spans="1:15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</row>
    <row r="35" spans="1:15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</row>
    <row r="36" spans="1:15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</row>
    <row r="37" spans="1:15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</row>
    <row r="38" spans="1:15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</row>
    <row r="39" spans="1:15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</row>
    <row r="40" spans="1:15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</row>
    <row r="41" spans="1:15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</row>
    <row r="42" spans="1:15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</row>
    <row r="43" spans="1:15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</row>
    <row r="44" spans="1:15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</row>
    <row r="45" spans="1:15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</row>
    <row r="46" spans="1:15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</row>
    <row r="47" spans="1:15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</row>
    <row r="48" spans="1:15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</row>
    <row r="49" spans="1:15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</row>
    <row r="50" spans="1:15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</row>
    <row r="51" spans="1:15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</row>
    <row r="52" spans="1:15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</row>
    <row r="53" spans="1:15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</row>
    <row r="54" spans="1:15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</row>
    <row r="55" spans="1:15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</row>
    <row r="56" spans="1:15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</row>
    <row r="57" spans="1:15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</row>
    <row r="58" spans="1:15">
      <c r="A58" s="16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</row>
    <row r="59" spans="1:15">
      <c r="A59" s="16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</row>
    <row r="60" spans="1:15">
      <c r="A60" s="16"/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</row>
    <row r="61" spans="1:15">
      <c r="A61" s="16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</row>
    <row r="62" spans="1:15">
      <c r="A62" s="16"/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</row>
    <row r="63" spans="1:15">
      <c r="A63" s="54" t="s">
        <v>28</v>
      </c>
      <c r="B63" s="54"/>
      <c r="C63" s="54"/>
      <c r="D63" s="54"/>
      <c r="E63" s="54"/>
      <c r="F63" s="54"/>
      <c r="G63" s="54"/>
      <c r="H63" s="54"/>
      <c r="I63" s="54"/>
      <c r="J63" s="54"/>
      <c r="K63" s="54"/>
      <c r="L63" s="54"/>
      <c r="M63" s="54"/>
      <c r="N63" s="54"/>
      <c r="O63" s="54"/>
    </row>
    <row r="64" spans="1:15" ht="16" customHeight="1">
      <c r="A64" s="54"/>
      <c r="B64" s="54"/>
      <c r="C64" s="54"/>
      <c r="D64" s="54"/>
      <c r="E64" s="54"/>
      <c r="F64" s="54"/>
      <c r="G64" s="54"/>
      <c r="H64" s="54"/>
      <c r="I64" s="54"/>
      <c r="J64" s="54"/>
      <c r="K64" s="54"/>
      <c r="L64" s="54"/>
      <c r="M64" s="54"/>
      <c r="N64" s="54"/>
      <c r="O64" s="54"/>
    </row>
    <row r="65" spans="1:15" ht="64" customHeight="1">
      <c r="A65" s="54"/>
      <c r="B65" s="54"/>
      <c r="C65" s="54"/>
      <c r="D65" s="54"/>
      <c r="E65" s="54"/>
      <c r="F65" s="54"/>
      <c r="G65" s="54"/>
      <c r="H65" s="54"/>
      <c r="I65" s="54"/>
      <c r="J65" s="54"/>
      <c r="K65" s="54"/>
      <c r="L65" s="54"/>
      <c r="M65" s="54"/>
      <c r="N65" s="54"/>
      <c r="O65" s="54"/>
    </row>
    <row r="66" spans="1:15" ht="16" hidden="1" customHeight="1">
      <c r="C66" s="55"/>
      <c r="D66" s="55"/>
      <c r="E66" s="55"/>
      <c r="F66" s="55"/>
      <c r="G66" s="55"/>
      <c r="H66" s="55"/>
      <c r="I66" s="55"/>
      <c r="J66" s="55"/>
      <c r="K66" s="55"/>
    </row>
    <row r="67" spans="1:15" ht="16" hidden="1" customHeight="1">
      <c r="C67" s="55"/>
      <c r="D67" s="55"/>
      <c r="E67" s="55"/>
      <c r="F67" s="55"/>
      <c r="G67" s="55"/>
      <c r="H67" s="55"/>
      <c r="I67" s="55"/>
      <c r="J67" s="55"/>
      <c r="K67" s="55"/>
    </row>
    <row r="68" spans="1:15" ht="16" hidden="1" customHeight="1">
      <c r="C68" s="55"/>
      <c r="D68" s="55"/>
      <c r="E68" s="55"/>
      <c r="F68" s="55"/>
      <c r="G68" s="55"/>
      <c r="H68" s="55"/>
      <c r="I68" s="55"/>
      <c r="J68" s="55"/>
      <c r="K68" s="55"/>
    </row>
  </sheetData>
  <mergeCells count="1">
    <mergeCell ref="A63:O6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The table</vt:lpstr>
      <vt:lpstr>Formula's used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2019-08-25T10:00:18Z</dcterms:created>
  <dcterms:modified xsi:type="dcterms:W3CDTF">2019-08-25T11:52:55Z</dcterms:modified>
</cp:coreProperties>
</file>